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Calculator" sheetId="1" r:id="rId1"/>
  </sheets>
  <calcPr calcId="145621"/>
</workbook>
</file>

<file path=xl/calcChain.xml><?xml version="1.0" encoding="utf-8"?>
<calcChain xmlns="http://schemas.openxmlformats.org/spreadsheetml/2006/main">
  <c r="B10" i="1" l="1"/>
  <c r="B9" i="1"/>
  <c r="B5" i="1"/>
  <c r="B3" i="1"/>
  <c r="B11" i="1" s="1"/>
  <c r="B8" i="1" l="1"/>
  <c r="B12" i="1" s="1"/>
  <c r="B14" i="1" l="1"/>
</calcChain>
</file>

<file path=xl/sharedStrings.xml><?xml version="1.0" encoding="utf-8"?>
<sst xmlns="http://schemas.openxmlformats.org/spreadsheetml/2006/main" count="16" uniqueCount="16">
  <si>
    <t>Price of New Home</t>
  </si>
  <si>
    <t>Mortgage Amount</t>
  </si>
  <si>
    <t>Interest Rate</t>
  </si>
  <si>
    <t>Monthly Payment</t>
  </si>
  <si>
    <t>Total Monthly Payment</t>
  </si>
  <si>
    <t>Closing Cost</t>
  </si>
  <si>
    <t>Total Interest Paid</t>
  </si>
  <si>
    <t>Down Payment</t>
  </si>
  <si>
    <t>Term: Years</t>
  </si>
  <si>
    <t>Term: Months</t>
  </si>
  <si>
    <t>Usually: 3.5 - 4.5%</t>
  </si>
  <si>
    <t>Usually: 1 - 2%</t>
  </si>
  <si>
    <t>Monthly Property Taxes</t>
  </si>
  <si>
    <t>Monthly Property Insurance</t>
  </si>
  <si>
    <t>Monthly PMI</t>
  </si>
  <si>
    <t>Usually: Up to 30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</si>
</sst>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NumberFormat="1"/>
    <xf numFmtId="0" fontId="2" fillId="0" borderId="0" xfId="0" applyNumberFormat="1" applyFont="1"/>
    <xf numFmtId="49" fontId="1" fillId="0" borderId="0" xfId="0" applyNumberFormat="1" applyFont="1"/>
    <xf numFmtId="0" fontId="1" fillId="0" borderId="0" xfId="0" applyNumberFormat="1" applyFont="1"/>
    <xf numFmtId="0" fontId="0" fillId="0" borderId="0" xfId="0" applyFill="1" applyProtection="1">
      <protection hidden="1"/>
    </xf>
    <xf numFmtId="6" fontId="0" fillId="2" borderId="0" xfId="0" applyNumberFormat="1" applyFill="1" applyProtection="1">
      <protection locked="0"/>
    </xf>
    <xf numFmtId="6" fontId="1" fillId="0" borderId="0" xfId="0" applyNumberFormat="1" applyFont="1" applyFill="1" applyProtection="1">
      <protection hidden="1"/>
    </xf>
    <xf numFmtId="38" fontId="1" fillId="0" borderId="0" xfId="0" applyNumberFormat="1" applyFont="1" applyFill="1" applyProtection="1">
      <protection hidden="1"/>
    </xf>
    <xf numFmtId="8" fontId="1" fillId="0" borderId="0" xfId="0" applyNumberFormat="1" applyFont="1" applyFill="1" applyProtection="1">
      <protection hidden="1"/>
    </xf>
    <xf numFmtId="0" fontId="0" fillId="2" borderId="0" xfId="0" applyNumberFormat="1" applyFont="1" applyFill="1" applyProtection="1">
      <protection locked="0"/>
    </xf>
    <xf numFmtId="10" fontId="0" fillId="2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150" zoomScaleNormal="150" workbookViewId="0">
      <selection activeCell="B1" sqref="B1"/>
    </sheetView>
  </sheetViews>
  <sheetFormatPr defaultRowHeight="15" x14ac:dyDescent="0.25"/>
  <cols>
    <col min="1" max="1" width="26.28515625" style="1" bestFit="1" customWidth="1"/>
    <col min="2" max="2" width="14.85546875" style="2" bestFit="1" customWidth="1"/>
    <col min="3" max="3" width="21.5703125" style="5" bestFit="1" customWidth="1"/>
    <col min="4" max="4" width="9.140625" style="3" customWidth="1"/>
    <col min="5" max="7" width="9.140625" style="3"/>
    <col min="8" max="8" width="9.85546875" style="3" bestFit="1" customWidth="1"/>
    <col min="9" max="15" width="9.140625" style="3"/>
  </cols>
  <sheetData>
    <row r="1" spans="1:4" x14ac:dyDescent="0.25">
      <c r="A1" s="1" t="s">
        <v>0</v>
      </c>
      <c r="B1" s="8">
        <v>250000</v>
      </c>
    </row>
    <row r="2" spans="1:4" x14ac:dyDescent="0.25">
      <c r="A2" s="1" t="s">
        <v>7</v>
      </c>
      <c r="B2" s="8">
        <v>50000</v>
      </c>
    </row>
    <row r="3" spans="1:4" x14ac:dyDescent="0.25">
      <c r="A3" s="1" t="s">
        <v>1</v>
      </c>
      <c r="B3" s="9">
        <f>(B1-B2)+(B1*B7)</f>
        <v>203750</v>
      </c>
    </row>
    <row r="4" spans="1:4" x14ac:dyDescent="0.25">
      <c r="A4" s="1" t="s">
        <v>8</v>
      </c>
      <c r="B4" s="12">
        <v>30</v>
      </c>
      <c r="C4" s="6" t="s">
        <v>15</v>
      </c>
    </row>
    <row r="5" spans="1:4" x14ac:dyDescent="0.25">
      <c r="A5" s="1" t="s">
        <v>9</v>
      </c>
      <c r="B5" s="10">
        <f>B4*12</f>
        <v>360</v>
      </c>
      <c r="C5" s="6"/>
      <c r="D5" s="4"/>
    </row>
    <row r="6" spans="1:4" x14ac:dyDescent="0.25">
      <c r="A6" s="1" t="s">
        <v>2</v>
      </c>
      <c r="B6" s="13">
        <v>0.04</v>
      </c>
      <c r="C6" s="5" t="s">
        <v>10</v>
      </c>
    </row>
    <row r="7" spans="1:4" x14ac:dyDescent="0.25">
      <c r="A7" s="1" t="s">
        <v>5</v>
      </c>
      <c r="B7" s="13">
        <v>1.4999999999999999E-2</v>
      </c>
      <c r="C7" s="5" t="s">
        <v>11</v>
      </c>
    </row>
    <row r="8" spans="1:4" x14ac:dyDescent="0.25">
      <c r="A8" s="1" t="s">
        <v>3</v>
      </c>
      <c r="B8" s="11">
        <f>-PMT(B6/12,B5,B3)</f>
        <v>972.73366451087372</v>
      </c>
    </row>
    <row r="9" spans="1:4" x14ac:dyDescent="0.25">
      <c r="A9" s="1" t="s">
        <v>12</v>
      </c>
      <c r="B9" s="11">
        <f>B1*0.0008</f>
        <v>200</v>
      </c>
    </row>
    <row r="10" spans="1:4" x14ac:dyDescent="0.25">
      <c r="A10" s="1" t="s">
        <v>13</v>
      </c>
      <c r="B10" s="11">
        <f>B1*0.0004</f>
        <v>100</v>
      </c>
    </row>
    <row r="11" spans="1:4" x14ac:dyDescent="0.25">
      <c r="A11" s="1" t="s">
        <v>14</v>
      </c>
      <c r="B11" s="11">
        <f>IF(B2&lt;(B1*0.2),B3*0.0003,0)</f>
        <v>0</v>
      </c>
    </row>
    <row r="12" spans="1:4" x14ac:dyDescent="0.25">
      <c r="A12" s="1" t="s">
        <v>4</v>
      </c>
      <c r="B12" s="11">
        <f>SUM(B8:B11)</f>
        <v>1272.7336645108737</v>
      </c>
    </row>
    <row r="13" spans="1:4" x14ac:dyDescent="0.25">
      <c r="B13" s="7"/>
    </row>
    <row r="14" spans="1:4" x14ac:dyDescent="0.25">
      <c r="A14" s="1" t="s">
        <v>6</v>
      </c>
      <c r="B14" s="11">
        <f>(B8*B5)-B3</f>
        <v>146434.11922391452</v>
      </c>
    </row>
  </sheetData>
  <sheetProtection password="BE1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Thomas</dc:creator>
  <cp:lastModifiedBy>Joe</cp:lastModifiedBy>
  <dcterms:created xsi:type="dcterms:W3CDTF">2013-07-15T18:34:48Z</dcterms:created>
  <dcterms:modified xsi:type="dcterms:W3CDTF">2013-09-18T20:12:53Z</dcterms:modified>
</cp:coreProperties>
</file>